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EA6529D3-6182-4949-BA3C-8BF7A559D2DA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G61" i="1"/>
  <c r="H61" i="1"/>
  <c r="I61" i="1"/>
  <c r="J61" i="1"/>
  <c r="F62" i="1"/>
  <c r="G62" i="1"/>
  <c r="H62" i="1"/>
  <c r="I62" i="1"/>
  <c r="J62" i="1"/>
  <c r="G184" i="1"/>
  <c r="H184" i="1"/>
  <c r="I184" i="1"/>
  <c r="J184" i="1"/>
  <c r="F184" i="1"/>
  <c r="G165" i="1"/>
  <c r="J165" i="1"/>
  <c r="F165" i="1"/>
  <c r="J146" i="1"/>
  <c r="F146" i="1"/>
  <c r="I70" i="1"/>
  <c r="J70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I165" i="1"/>
  <c r="H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I146" i="1"/>
  <c r="H146" i="1"/>
  <c r="G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H70" i="1"/>
  <c r="G70" i="1"/>
  <c r="F70" i="1"/>
  <c r="B62" i="1"/>
  <c r="A62" i="1"/>
  <c r="L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95" i="1"/>
  <c r="G195" i="1"/>
  <c r="I176" i="1"/>
  <c r="I157" i="1"/>
  <c r="I100" i="1"/>
  <c r="F195" i="1"/>
  <c r="J195" i="1"/>
  <c r="J176" i="1"/>
  <c r="H176" i="1"/>
  <c r="G176" i="1"/>
  <c r="F176" i="1"/>
  <c r="J157" i="1"/>
  <c r="H157" i="1"/>
  <c r="G157" i="1"/>
  <c r="F157" i="1"/>
  <c r="J138" i="1"/>
  <c r="H138" i="1"/>
  <c r="G138" i="1"/>
  <c r="F138" i="1"/>
  <c r="J119" i="1"/>
  <c r="H119" i="1"/>
  <c r="G119" i="1"/>
  <c r="F119" i="1"/>
  <c r="H100" i="1"/>
  <c r="H81" i="1"/>
  <c r="J81" i="1"/>
  <c r="I81" i="1"/>
  <c r="F81" i="1"/>
  <c r="J100" i="1"/>
  <c r="H43" i="1"/>
  <c r="F43" i="1"/>
  <c r="J43" i="1"/>
  <c r="G43" i="1"/>
  <c r="H24" i="1"/>
  <c r="I24" i="1"/>
  <c r="G100" i="1"/>
  <c r="G81" i="1"/>
  <c r="G24" i="1"/>
  <c r="F24" i="1"/>
  <c r="J24" i="1"/>
  <c r="H196" i="1" l="1"/>
  <c r="F196" i="1"/>
  <c r="I196" i="1"/>
  <c r="J196" i="1"/>
  <c r="G196" i="1"/>
</calcChain>
</file>

<file path=xl/sharedStrings.xml><?xml version="1.0" encoding="utf-8"?>
<sst xmlns="http://schemas.openxmlformats.org/spreadsheetml/2006/main" count="428" uniqueCount="145">
  <si>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</si>
  <si>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</si>
  <si>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</si>
  <si>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</si>
  <si>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</si>
  <si>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</si>
  <si>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</si>
  <si>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</si>
  <si>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</si>
  <si>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</si>
  <si>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</si>
  <si>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</si>
  <si>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</si>
  <si>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</si>
  <si>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</si>
  <si>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</si>
  <si>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</si>
  <si>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</si>
  <si>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</si>
  <si>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</si>
  <si>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</si>
  <si>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</si>
  <si>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</si>
  <si>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</si>
  <si>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</si>
  <si>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</si>
  <si>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</si>
  <si>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</si>
  <si>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</si>
  <si>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</si>
  <si>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</si>
  <si>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</si>
  <si>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</si>
  <si>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</si>
  <si>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</si>
  <si>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</si>
  <si>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</si>
  <si>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</si>
  <si>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</si>
  <si>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бюджетное общеобразовательное учреждение "Средняя общеобразовательная школа № 1"</t>
  </si>
  <si>
    <t>Чай с сахаром</t>
  </si>
  <si>
    <t>Хлеб пшеничный</t>
  </si>
  <si>
    <t>Мандарин</t>
  </si>
  <si>
    <t>Хлеб ржаной</t>
  </si>
  <si>
    <t>54-2гн</t>
  </si>
  <si>
    <t>Пром.</t>
  </si>
  <si>
    <t>Рассольник домашний</t>
  </si>
  <si>
    <t>54-4с</t>
  </si>
  <si>
    <t>Жаркое по-домашнему</t>
  </si>
  <si>
    <t>Огурец в нарезке</t>
  </si>
  <si>
    <t>54-2з</t>
  </si>
  <si>
    <t>Омлет натуральный</t>
  </si>
  <si>
    <t>54-1о</t>
  </si>
  <si>
    <t>Какао с молоком</t>
  </si>
  <si>
    <t>54-21гн</t>
  </si>
  <si>
    <t>Яблоко</t>
  </si>
  <si>
    <t>Борщ с капустой и картофелем со сметаной</t>
  </si>
  <si>
    <t>54-2с</t>
  </si>
  <si>
    <t>Компот из плодов и ягод замороженных</t>
  </si>
  <si>
    <t>Чай с молоком и сахаром</t>
  </si>
  <si>
    <t>54-4гн</t>
  </si>
  <si>
    <t>Суп картофельный с макаронными изделиями</t>
  </si>
  <si>
    <t>54-7с</t>
  </si>
  <si>
    <t>Печень говяжья по-строгановски</t>
  </si>
  <si>
    <t>54-18м</t>
  </si>
  <si>
    <t>Каша гречневая рассыпчатая</t>
  </si>
  <si>
    <t>Компот из кураги</t>
  </si>
  <si>
    <t>54-2хн</t>
  </si>
  <si>
    <t>Суп гороховый</t>
  </si>
  <si>
    <t>54-8с</t>
  </si>
  <si>
    <t>Картофель отварной в молоке</t>
  </si>
  <si>
    <t>54-10г</t>
  </si>
  <si>
    <t>Напиток из шиповника</t>
  </si>
  <si>
    <t>54-13хн</t>
  </si>
  <si>
    <t>Чай с лимоном и сахаром</t>
  </si>
  <si>
    <t>54-3гн</t>
  </si>
  <si>
    <t>Щи из свежей капусты со сметаной</t>
  </si>
  <si>
    <t>54-1с</t>
  </si>
  <si>
    <t>Плов с курицей</t>
  </si>
  <si>
    <t>54-12м</t>
  </si>
  <si>
    <t>Гуляш из говядины</t>
  </si>
  <si>
    <t>Макароны отварные</t>
  </si>
  <si>
    <t>54-1г</t>
  </si>
  <si>
    <t>Каша жидкая молочная кукурузная</t>
  </si>
  <si>
    <t>54-1к</t>
  </si>
  <si>
    <t>Кофейный напиток с молоком</t>
  </si>
  <si>
    <t>54-23гн</t>
  </si>
  <si>
    <t>Картофельное пюре</t>
  </si>
  <si>
    <t>54-11г</t>
  </si>
  <si>
    <t>Суп картофельный с рыбой (горбуша)</t>
  </si>
  <si>
    <t>Капуста тушеная с мясом</t>
  </si>
  <si>
    <t>Директор</t>
  </si>
  <si>
    <t>соус</t>
  </si>
  <si>
    <t>Запеканка из творога с повидлом</t>
  </si>
  <si>
    <t>Апельсин</t>
  </si>
  <si>
    <t>Булка "Летняя"</t>
  </si>
  <si>
    <t>Хлеб с сыром твердых сортов</t>
  </si>
  <si>
    <t>Комарова М.Г.</t>
  </si>
  <si>
    <t>Каша вязкая из хлопьев овсяных "Геркулес"</t>
  </si>
  <si>
    <t>54-29к</t>
  </si>
  <si>
    <t xml:space="preserve">54-2м </t>
  </si>
  <si>
    <t>Горошек зеленый</t>
  </si>
  <si>
    <t>54-20з</t>
  </si>
  <si>
    <t>Бигус</t>
  </si>
  <si>
    <t>Кисель из вишни</t>
  </si>
  <si>
    <t>54-22хн</t>
  </si>
  <si>
    <t>Булочка с повидлом</t>
  </si>
  <si>
    <t>Винегрет с растительным маслом</t>
  </si>
  <si>
    <t>54-16з</t>
  </si>
  <si>
    <t>Компот из сухофруктов</t>
  </si>
  <si>
    <t>Салат из свежих помидоров и огурцов</t>
  </si>
  <si>
    <t>54-5з</t>
  </si>
  <si>
    <t>Кисель из смородины</t>
  </si>
  <si>
    <t>54-23хн</t>
  </si>
  <si>
    <t>Сок яблочный</t>
  </si>
  <si>
    <t>Рис отварной</t>
  </si>
  <si>
    <t>54-6г</t>
  </si>
  <si>
    <t>Рыба тушеная в томате с овощами (минтай)</t>
  </si>
  <si>
    <t>54-11р</t>
  </si>
  <si>
    <t>Компот из яблок и вишни</t>
  </si>
  <si>
    <t>54-5хн</t>
  </si>
  <si>
    <t>Каша жидкая молочная рисовая</t>
  </si>
  <si>
    <t>54-26к</t>
  </si>
  <si>
    <t>54-24с</t>
  </si>
  <si>
    <t>Курица отварная</t>
  </si>
  <si>
    <t>54-21м</t>
  </si>
  <si>
    <t>Соус сметанный</t>
  </si>
  <si>
    <t>54-1соус</t>
  </si>
  <si>
    <t>Кисель из клюквы</t>
  </si>
  <si>
    <t>54-25хн</t>
  </si>
  <si>
    <t>Омлет с зеленым горошком</t>
  </si>
  <si>
    <t>54-2о</t>
  </si>
  <si>
    <t>Компот из черной смородины</t>
  </si>
  <si>
    <t>ДП-10н</t>
  </si>
  <si>
    <t>Салат картофельный с морковью и зеленым горошком</t>
  </si>
  <si>
    <t>54-34з</t>
  </si>
  <si>
    <t>Суп молочный с макаронными изделиями</t>
  </si>
  <si>
    <t>54-19к</t>
  </si>
  <si>
    <t>Суп картофельный с клецками</t>
  </si>
  <si>
    <t>54-6с</t>
  </si>
  <si>
    <t xml:space="preserve">54-9м </t>
  </si>
  <si>
    <t>Каша жидкая молочная овсяная с маслом</t>
  </si>
  <si>
    <t>Хлеб с маслом и сыром твердых сортов</t>
  </si>
  <si>
    <t>Котлета из говядины</t>
  </si>
  <si>
    <t xml:space="preserve">54-4м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</si>
</sst>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6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4" fillId="4" borderId="5" xfId="2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zoomScale="98" zoomScaleNormal="98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0" sqref="E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91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97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98</v>
      </c>
      <c r="F6" s="40">
        <v>250</v>
      </c>
      <c r="G6" s="40">
        <v>10.199999999999999</v>
      </c>
      <c r="H6" s="40">
        <v>14</v>
      </c>
      <c r="I6" s="40">
        <v>40.5</v>
      </c>
      <c r="J6" s="40">
        <v>328.8</v>
      </c>
      <c r="K6" s="41" t="s">
        <v>99</v>
      </c>
      <c r="L6" s="40"/>
    </row>
    <row r="7" spans="1:12" ht="15" x14ac:dyDescent="0.25">
      <c r="A7" s="23"/>
      <c r="B7" s="15"/>
      <c r="C7" s="11"/>
      <c r="D7" s="51" t="s">
        <v>26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54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94</v>
      </c>
      <c r="F10" s="43">
        <v>230</v>
      </c>
      <c r="G10" s="43">
        <v>2.1</v>
      </c>
      <c r="H10" s="43">
        <v>0.5</v>
      </c>
      <c r="I10" s="43">
        <v>18.600000000000001</v>
      </c>
      <c r="J10" s="43">
        <v>86.9</v>
      </c>
      <c r="K10" s="44" t="s">
        <v>45</v>
      </c>
      <c r="L10" s="43"/>
    </row>
    <row r="11" spans="1:12" ht="15" x14ac:dyDescent="0.25">
      <c r="A11" s="23"/>
      <c r="B11" s="15"/>
      <c r="C11" s="11"/>
      <c r="D11" s="51" t="s">
        <v>23</v>
      </c>
      <c r="E11" s="42" t="s">
        <v>96</v>
      </c>
      <c r="F11" s="43">
        <v>45</v>
      </c>
      <c r="G11" s="43">
        <v>5.8</v>
      </c>
      <c r="H11" s="43">
        <v>4.7</v>
      </c>
      <c r="I11" s="43">
        <v>14.8</v>
      </c>
      <c r="J11" s="43">
        <v>124.1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745</v>
      </c>
      <c r="G13" s="19">
        <f>SUM(G6:G12)</f>
        <v>24.1</v>
      </c>
      <c r="H13" s="19">
        <f>SUM(H6:H12)</f>
        <v>22.9</v>
      </c>
      <c r="I13" s="19">
        <f>SUM(I6:I12)</f>
        <v>93.100000000000009</v>
      </c>
      <c r="J13" s="19">
        <f>SUM(J6:J12)</f>
        <v>674.40000000000009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 t="s">
        <v>50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56</v>
      </c>
      <c r="F15" s="43">
        <v>250</v>
      </c>
      <c r="G15" s="43">
        <v>5.9</v>
      </c>
      <c r="H15" s="43">
        <v>7.1</v>
      </c>
      <c r="I15" s="43">
        <v>12.7</v>
      </c>
      <c r="J15" s="43">
        <v>138</v>
      </c>
      <c r="K15" s="44" t="s">
        <v>57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80</v>
      </c>
      <c r="F16" s="43">
        <v>100</v>
      </c>
      <c r="G16" s="43">
        <v>17</v>
      </c>
      <c r="H16" s="43">
        <v>16.5</v>
      </c>
      <c r="I16" s="43">
        <v>3.9</v>
      </c>
      <c r="J16" s="43">
        <v>232.1</v>
      </c>
      <c r="K16" s="44" t="s">
        <v>100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81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82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1</v>
      </c>
      <c r="H18" s="43">
        <v>0.1</v>
      </c>
      <c r="I18" s="43">
        <v>15.6</v>
      </c>
      <c r="J18" s="43">
        <v>66.900000000000006</v>
      </c>
      <c r="K18" s="44" t="s">
        <v>67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1">SUM(G14:G22)</f>
        <v>36.299999999999997</v>
      </c>
      <c r="H23" s="19">
        <f t="shared" si="1"/>
        <v>29.6</v>
      </c>
      <c r="I23" s="19">
        <f t="shared" si="1"/>
        <v>105.99999999999999</v>
      </c>
      <c r="J23" s="19">
        <f t="shared" si="1"/>
        <v>834.10000000000014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1595</v>
      </c>
      <c r="G24" s="32">
        <f t="shared" ref="G24:J24" si="3">G13+G23</f>
        <v>60.4</v>
      </c>
      <c r="H24" s="32">
        <f t="shared" si="3"/>
        <v>52.5</v>
      </c>
      <c r="I24" s="32">
        <f t="shared" si="3"/>
        <v>199.1</v>
      </c>
      <c r="J24" s="32">
        <f t="shared" si="3"/>
        <v>1508.5000000000002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16.899999999999999</v>
      </c>
      <c r="H25" s="40">
        <v>24</v>
      </c>
      <c r="I25" s="40">
        <v>4.3</v>
      </c>
      <c r="J25" s="40">
        <v>300.7</v>
      </c>
      <c r="K25" s="41" t="s">
        <v>52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45</v>
      </c>
      <c r="G28" s="43">
        <v>3.4</v>
      </c>
      <c r="H28" s="43">
        <v>0.4</v>
      </c>
      <c r="I28" s="43">
        <v>22.1</v>
      </c>
      <c r="J28" s="43">
        <v>105.5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150</v>
      </c>
      <c r="G29" s="43">
        <v>0.6</v>
      </c>
      <c r="H29" s="43">
        <v>0.6</v>
      </c>
      <c r="I29" s="43">
        <v>14.7</v>
      </c>
      <c r="J29" s="43">
        <v>66.599999999999994</v>
      </c>
      <c r="K29" s="44" t="s">
        <v>45</v>
      </c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43</v>
      </c>
      <c r="F30" s="43">
        <v>30</v>
      </c>
      <c r="G30" s="43">
        <v>2</v>
      </c>
      <c r="H30" s="43">
        <v>0.4</v>
      </c>
      <c r="I30" s="43">
        <v>10</v>
      </c>
      <c r="J30" s="43">
        <v>51.2</v>
      </c>
      <c r="K30" s="44" t="s">
        <v>45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5">SUM(G25:G31)</f>
        <v>23.099999999999998</v>
      </c>
      <c r="H32" s="19">
        <f t="shared" ref="H32" si="6">SUM(H25:H31)</f>
        <v>25.4</v>
      </c>
      <c r="I32" s="19">
        <f t="shared" ref="I32" si="7">SUM(I25:I31)</f>
        <v>57.5</v>
      </c>
      <c r="J32" s="19">
        <f t="shared" ref="J32:L32" si="8">SUM(J25:J31)</f>
        <v>550.80000000000007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101</v>
      </c>
      <c r="F33" s="43">
        <v>60</v>
      </c>
      <c r="G33" s="43">
        <v>1.7</v>
      </c>
      <c r="H33" s="43">
        <v>0.1</v>
      </c>
      <c r="I33" s="43">
        <v>3.5</v>
      </c>
      <c r="J33" s="43">
        <v>22.1</v>
      </c>
      <c r="K33" s="44" t="s">
        <v>102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89</v>
      </c>
      <c r="F34" s="43">
        <v>250</v>
      </c>
      <c r="G34" s="43">
        <v>12.9</v>
      </c>
      <c r="H34" s="43">
        <v>6.7</v>
      </c>
      <c r="I34" s="43">
        <v>18.100000000000001</v>
      </c>
      <c r="J34" s="43">
        <v>184.9</v>
      </c>
      <c r="K34" s="44">
        <v>120.1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103</v>
      </c>
      <c r="F35" s="43">
        <v>230</v>
      </c>
      <c r="G35" s="43">
        <v>26</v>
      </c>
      <c r="H35" s="43">
        <v>24.9</v>
      </c>
      <c r="I35" s="43">
        <v>9.6999999999999993</v>
      </c>
      <c r="J35" s="43">
        <v>366.6</v>
      </c>
      <c r="K35" s="44">
        <v>329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104</v>
      </c>
      <c r="F37" s="43">
        <v>200</v>
      </c>
      <c r="G37" s="43">
        <v>0.2</v>
      </c>
      <c r="H37" s="43">
        <v>0</v>
      </c>
      <c r="I37" s="43">
        <v>12.9</v>
      </c>
      <c r="J37" s="43">
        <v>52.9</v>
      </c>
      <c r="K37" s="44" t="s">
        <v>105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40</v>
      </c>
      <c r="G39" s="43">
        <v>2.6</v>
      </c>
      <c r="H39" s="43">
        <v>0.5</v>
      </c>
      <c r="I39" s="43">
        <v>13.4</v>
      </c>
      <c r="J39" s="43">
        <v>68.3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9">SUM(G33:G41)</f>
        <v>48.000000000000007</v>
      </c>
      <c r="H42" s="19">
        <f t="shared" ref="H42" si="10">SUM(H33:H41)</f>
        <v>32.700000000000003</v>
      </c>
      <c r="I42" s="19">
        <f t="shared" ref="I42" si="11">SUM(I33:I41)</f>
        <v>87.100000000000009</v>
      </c>
      <c r="J42" s="19">
        <f t="shared" ref="J42:L42" si="12">SUM(J33:J41)</f>
        <v>835.4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1465</v>
      </c>
      <c r="G43" s="32">
        <f t="shared" ref="G43" si="13">G32+G42</f>
        <v>71.100000000000009</v>
      </c>
      <c r="H43" s="32">
        <f t="shared" ref="H43" si="14">H32+H42</f>
        <v>58.1</v>
      </c>
      <c r="I43" s="32">
        <f t="shared" ref="I43" si="15">I32+I42</f>
        <v>144.60000000000002</v>
      </c>
      <c r="J43" s="32">
        <f t="shared" ref="J43:L43" si="16">J32+J42</f>
        <v>1386.2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200</v>
      </c>
      <c r="G44" s="40">
        <v>5.9</v>
      </c>
      <c r="H44" s="40">
        <v>5.8</v>
      </c>
      <c r="I44" s="40">
        <v>33</v>
      </c>
      <c r="J44" s="40">
        <v>207.8</v>
      </c>
      <c r="K44" s="41" t="s">
        <v>84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85</v>
      </c>
      <c r="F46" s="43">
        <v>200</v>
      </c>
      <c r="G46" s="43">
        <v>3.9</v>
      </c>
      <c r="H46" s="43">
        <v>2.9</v>
      </c>
      <c r="I46" s="43">
        <v>11.2</v>
      </c>
      <c r="J46" s="43">
        <v>86</v>
      </c>
      <c r="K46" s="44" t="s">
        <v>86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23</v>
      </c>
      <c r="E49" s="42" t="s">
        <v>106</v>
      </c>
      <c r="F49" s="43">
        <v>80</v>
      </c>
      <c r="G49" s="43">
        <v>6.4</v>
      </c>
      <c r="H49" s="43">
        <v>11.2</v>
      </c>
      <c r="I49" s="43">
        <v>44.8</v>
      </c>
      <c r="J49" s="43">
        <v>305.60000000000002</v>
      </c>
      <c r="K49" s="44" t="s">
        <v>45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7">SUM(G44:G50)</f>
        <v>18.5</v>
      </c>
      <c r="H51" s="19">
        <f t="shared" ref="H51" si="18">SUM(H44:H50)</f>
        <v>20.099999999999998</v>
      </c>
      <c r="I51" s="19">
        <f t="shared" ref="I51" si="19">SUM(I44:I50)</f>
        <v>103.8</v>
      </c>
      <c r="J51" s="19">
        <f t="shared" ref="J51:L51" si="20">SUM(J44:J50)</f>
        <v>669.7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107</v>
      </c>
      <c r="F52" s="43">
        <v>60</v>
      </c>
      <c r="G52" s="43">
        <v>0.7</v>
      </c>
      <c r="H52" s="43">
        <v>5.4</v>
      </c>
      <c r="I52" s="43">
        <v>4</v>
      </c>
      <c r="J52" s="43">
        <v>67.099999999999994</v>
      </c>
      <c r="K52" s="44" t="s">
        <v>108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5.8</v>
      </c>
      <c r="H53" s="43">
        <v>7</v>
      </c>
      <c r="I53" s="43">
        <v>7.1</v>
      </c>
      <c r="J53" s="43">
        <v>115.3</v>
      </c>
      <c r="K53" s="44" t="s">
        <v>77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143</v>
      </c>
      <c r="F54" s="43">
        <v>90</v>
      </c>
      <c r="G54" s="43">
        <v>16.399999999999999</v>
      </c>
      <c r="H54" s="43">
        <v>15.7</v>
      </c>
      <c r="I54" s="43">
        <v>14.8</v>
      </c>
      <c r="J54" s="43">
        <v>265.7</v>
      </c>
      <c r="K54" s="44" t="s">
        <v>144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65</v>
      </c>
      <c r="F55" s="43">
        <v>200</v>
      </c>
      <c r="G55" s="43">
        <v>7.2</v>
      </c>
      <c r="H55" s="43">
        <v>6.8</v>
      </c>
      <c r="I55" s="43">
        <v>31.3</v>
      </c>
      <c r="J55" s="43">
        <v>215.4</v>
      </c>
      <c r="K55" s="44">
        <v>202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109</v>
      </c>
      <c r="F56" s="43">
        <v>200</v>
      </c>
      <c r="G56" s="43">
        <v>0.5</v>
      </c>
      <c r="H56" s="43">
        <v>0</v>
      </c>
      <c r="I56" s="43">
        <v>20.3</v>
      </c>
      <c r="J56" s="43">
        <v>83.6</v>
      </c>
      <c r="K56" s="44">
        <v>495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60</v>
      </c>
      <c r="G57" s="43">
        <v>4.5999999999999996</v>
      </c>
      <c r="H57" s="43">
        <v>0.5</v>
      </c>
      <c r="I57" s="43">
        <v>29.5</v>
      </c>
      <c r="J57" s="43">
        <v>140.6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1">SUM(G52:G60)</f>
        <v>37.199999999999996</v>
      </c>
      <c r="H61" s="19">
        <f t="shared" ref="H61" si="22">SUM(H52:H60)</f>
        <v>35.799999999999997</v>
      </c>
      <c r="I61" s="19">
        <f t="shared" ref="I61" si="23">SUM(I52:I60)</f>
        <v>117</v>
      </c>
      <c r="J61" s="19">
        <f t="shared" ref="J61:L61" si="24">SUM(J52:J60)</f>
        <v>938.90000000000009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1400</v>
      </c>
      <c r="G62" s="32">
        <f t="shared" ref="G62" si="25">G51+G61</f>
        <v>55.699999999999996</v>
      </c>
      <c r="H62" s="32">
        <f t="shared" ref="H62" si="26">H51+H61</f>
        <v>55.899999999999991</v>
      </c>
      <c r="I62" s="32">
        <f t="shared" ref="I62" si="27">I51+I61</f>
        <v>220.8</v>
      </c>
      <c r="J62" s="32">
        <f t="shared" ref="J62:L62" si="28">J51+J61</f>
        <v>1608.6000000000001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93</v>
      </c>
      <c r="F63" s="40">
        <v>175</v>
      </c>
      <c r="G63" s="40">
        <v>29.8</v>
      </c>
      <c r="H63" s="40">
        <v>10.7</v>
      </c>
      <c r="I63" s="40">
        <v>37.900000000000006</v>
      </c>
      <c r="J63" s="40">
        <v>366.70000000000005</v>
      </c>
      <c r="K63" s="44" t="s">
        <v>45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3" t="s">
        <v>74</v>
      </c>
      <c r="F65" s="43">
        <v>200</v>
      </c>
      <c r="G65" s="43">
        <v>0.2</v>
      </c>
      <c r="H65" s="43">
        <v>0.1</v>
      </c>
      <c r="I65" s="43">
        <v>6.6</v>
      </c>
      <c r="J65" s="43">
        <v>27.9</v>
      </c>
      <c r="K65" s="44" t="s">
        <v>75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1.2</v>
      </c>
      <c r="H67" s="43">
        <v>0.3</v>
      </c>
      <c r="I67" s="43">
        <v>11.3</v>
      </c>
      <c r="J67" s="43">
        <v>52.5</v>
      </c>
      <c r="K67" s="44" t="s">
        <v>45</v>
      </c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43</v>
      </c>
      <c r="F68" s="43">
        <v>25</v>
      </c>
      <c r="G68" s="43">
        <v>1.7</v>
      </c>
      <c r="H68" s="43">
        <v>0.3</v>
      </c>
      <c r="I68" s="43">
        <v>8.4</v>
      </c>
      <c r="J68" s="43">
        <v>42.7</v>
      </c>
      <c r="K68" s="44" t="s">
        <v>45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3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35.200000000000003</v>
      </c>
      <c r="H70" s="19">
        <f t="shared" ref="H70" si="30">SUM(H63:H69)</f>
        <v>11.6</v>
      </c>
      <c r="I70" s="19">
        <f t="shared" ref="I70" si="31">SUM(I63:I69)</f>
        <v>79.000000000000014</v>
      </c>
      <c r="J70" s="19">
        <f t="shared" ref="J70:L70" si="32">SUM(J63:J69)</f>
        <v>560.10000000000014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110</v>
      </c>
      <c r="F71" s="43">
        <v>60</v>
      </c>
      <c r="G71" s="43">
        <v>0.6</v>
      </c>
      <c r="H71" s="43">
        <v>3.1</v>
      </c>
      <c r="I71" s="43">
        <v>1.8</v>
      </c>
      <c r="J71" s="43">
        <v>37.5</v>
      </c>
      <c r="K71" s="44" t="s">
        <v>111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8.4</v>
      </c>
      <c r="H72" s="43">
        <v>5.7</v>
      </c>
      <c r="I72" s="43">
        <v>20.3</v>
      </c>
      <c r="J72" s="43">
        <v>166.4</v>
      </c>
      <c r="K72" s="44" t="s">
        <v>69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100</v>
      </c>
      <c r="G73" s="43">
        <v>16.7</v>
      </c>
      <c r="H73" s="43">
        <v>15.9</v>
      </c>
      <c r="I73" s="43">
        <v>6.7</v>
      </c>
      <c r="J73" s="43">
        <v>236.5</v>
      </c>
      <c r="K73" s="44" t="s">
        <v>64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88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112</v>
      </c>
      <c r="F75" s="43">
        <v>200</v>
      </c>
      <c r="G75" s="43">
        <v>0.2</v>
      </c>
      <c r="H75" s="43">
        <v>0.1</v>
      </c>
      <c r="I75" s="43">
        <v>12.2</v>
      </c>
      <c r="J75" s="43">
        <v>50.6</v>
      </c>
      <c r="K75" s="44" t="s">
        <v>113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60</v>
      </c>
      <c r="G76" s="43">
        <v>4.5999999999999996</v>
      </c>
      <c r="H76" s="43">
        <v>0.5</v>
      </c>
      <c r="I76" s="43">
        <v>29.5</v>
      </c>
      <c r="J76" s="43">
        <v>140.6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45</v>
      </c>
      <c r="L77" s="43"/>
    </row>
    <row r="78" spans="1:12" ht="15" x14ac:dyDescent="0.25">
      <c r="A78" s="23"/>
      <c r="B78" s="15"/>
      <c r="C78" s="11"/>
      <c r="D78" s="52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3">SUM(G71:G79)</f>
        <v>35.6</v>
      </c>
      <c r="H80" s="19">
        <f t="shared" ref="H80" si="34">SUM(H71:H79)</f>
        <v>31.000000000000004</v>
      </c>
      <c r="I80" s="19">
        <f t="shared" ref="I80" si="35">SUM(I71:I79)</f>
        <v>100.3</v>
      </c>
      <c r="J80" s="19">
        <f t="shared" ref="J80:L80" si="36">SUM(J71:J79)</f>
        <v>822.2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1430</v>
      </c>
      <c r="G81" s="32">
        <f t="shared" ref="G81" si="37">G70+G80</f>
        <v>70.800000000000011</v>
      </c>
      <c r="H81" s="32">
        <f t="shared" ref="H81" si="38">H70+H80</f>
        <v>42.6</v>
      </c>
      <c r="I81" s="32">
        <f t="shared" ref="I81" si="39">I70+I80</f>
        <v>179.3</v>
      </c>
      <c r="J81" s="32">
        <f t="shared" ref="J81:L81" si="40">J70+J80</f>
        <v>1382.3000000000002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200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79</v>
      </c>
      <c r="L82" s="40"/>
    </row>
    <row r="83" spans="1:12" ht="15" x14ac:dyDescent="0.25">
      <c r="A83" s="23"/>
      <c r="B83" s="15"/>
      <c r="C83" s="11"/>
      <c r="D83" s="55" t="s">
        <v>30</v>
      </c>
      <c r="E83" s="42" t="s">
        <v>114</v>
      </c>
      <c r="F83" s="43">
        <v>200</v>
      </c>
      <c r="G83" s="43">
        <v>1</v>
      </c>
      <c r="H83" s="43">
        <v>0.2</v>
      </c>
      <c r="I83" s="43">
        <v>20.2</v>
      </c>
      <c r="J83" s="43">
        <v>86.6</v>
      </c>
      <c r="K83" s="44" t="s">
        <v>45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43</v>
      </c>
      <c r="F87" s="43">
        <v>40</v>
      </c>
      <c r="G87" s="43">
        <v>2.6</v>
      </c>
      <c r="H87" s="43">
        <v>0.5</v>
      </c>
      <c r="I87" s="43">
        <v>13.4</v>
      </c>
      <c r="J87" s="43">
        <v>68.3</v>
      </c>
      <c r="K87" s="44" t="s">
        <v>45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1">SUM(G82:G88)</f>
        <v>33.299999999999997</v>
      </c>
      <c r="H89" s="19">
        <f t="shared" ref="H89" si="42">SUM(H82:H88)</f>
        <v>8.9999999999999982</v>
      </c>
      <c r="I89" s="19">
        <f t="shared" ref="I89" si="43">SUM(I82:I88)</f>
        <v>88.000000000000014</v>
      </c>
      <c r="J89" s="19">
        <f t="shared" ref="J89:L89" si="44">SUM(J82:J88)</f>
        <v>566.6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60</v>
      </c>
      <c r="G90" s="43">
        <v>0.5</v>
      </c>
      <c r="H90" s="43">
        <v>0.1</v>
      </c>
      <c r="I90" s="43">
        <v>1.5</v>
      </c>
      <c r="J90" s="43">
        <v>8.5</v>
      </c>
      <c r="K90" s="44" t="s">
        <v>50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61</v>
      </c>
      <c r="F91" s="43">
        <v>250</v>
      </c>
      <c r="G91" s="43">
        <v>6.5</v>
      </c>
      <c r="H91" s="43">
        <v>3.5</v>
      </c>
      <c r="I91" s="43">
        <v>23.1</v>
      </c>
      <c r="J91" s="43">
        <v>149.5</v>
      </c>
      <c r="K91" s="44" t="s">
        <v>62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117</v>
      </c>
      <c r="F92" s="43">
        <v>100</v>
      </c>
      <c r="G92" s="43">
        <v>13.9</v>
      </c>
      <c r="H92" s="43">
        <v>7.4</v>
      </c>
      <c r="I92" s="43">
        <v>6.3</v>
      </c>
      <c r="J92" s="43">
        <v>147.30000000000001</v>
      </c>
      <c r="K92" s="44" t="s">
        <v>118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115</v>
      </c>
      <c r="F93" s="43">
        <v>180</v>
      </c>
      <c r="G93" s="43">
        <v>4.3</v>
      </c>
      <c r="H93" s="43">
        <v>5.8</v>
      </c>
      <c r="I93" s="43">
        <v>43.7</v>
      </c>
      <c r="J93" s="43">
        <v>244.2</v>
      </c>
      <c r="K93" s="44" t="s">
        <v>116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119</v>
      </c>
      <c r="F94" s="43">
        <v>200</v>
      </c>
      <c r="G94" s="43">
        <v>0.2</v>
      </c>
      <c r="H94" s="43">
        <v>0.1</v>
      </c>
      <c r="I94" s="43">
        <v>10.1</v>
      </c>
      <c r="J94" s="43">
        <v>42.5</v>
      </c>
      <c r="K94" s="44" t="s">
        <v>120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35</v>
      </c>
      <c r="G96" s="43">
        <v>2.2999999999999998</v>
      </c>
      <c r="H96" s="43">
        <v>0.4</v>
      </c>
      <c r="I96" s="43">
        <v>11.7</v>
      </c>
      <c r="J96" s="43">
        <v>59.8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885</v>
      </c>
      <c r="G99" s="19">
        <f t="shared" ref="G99" si="45">SUM(G90:G98)</f>
        <v>32.299999999999997</v>
      </c>
      <c r="H99" s="19">
        <f t="shared" ref="H99" si="46">SUM(H90:H98)</f>
        <v>17.8</v>
      </c>
      <c r="I99" s="19">
        <f t="shared" ref="I99" si="47">SUM(I90:I98)</f>
        <v>125.9</v>
      </c>
      <c r="J99" s="19">
        <f t="shared" ref="J99:L99" si="48">SUM(J90:J98)</f>
        <v>792.4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1555</v>
      </c>
      <c r="G100" s="32">
        <f t="shared" ref="G100" si="49">G89+G99</f>
        <v>65.599999999999994</v>
      </c>
      <c r="H100" s="32">
        <f t="shared" ref="H100" si="50">H89+H99</f>
        <v>26.799999999999997</v>
      </c>
      <c r="I100" s="32">
        <f t="shared" ref="I100" si="51">I89+I99</f>
        <v>213.90000000000003</v>
      </c>
      <c r="J100" s="32">
        <f t="shared" ref="J100:L100" si="52">J89+J99</f>
        <v>1359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>
        <v>250</v>
      </c>
      <c r="G101" s="40">
        <v>5.7</v>
      </c>
      <c r="H101" s="40">
        <v>7.2</v>
      </c>
      <c r="I101" s="40">
        <v>30.3</v>
      </c>
      <c r="J101" s="40">
        <v>209</v>
      </c>
      <c r="K101" s="41" t="s">
        <v>122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53" t="s">
        <v>94</v>
      </c>
      <c r="F105" s="43">
        <v>260</v>
      </c>
      <c r="G105" s="43">
        <v>2.2999999999999998</v>
      </c>
      <c r="H105" s="43">
        <v>0.5</v>
      </c>
      <c r="I105" s="43">
        <v>21.1</v>
      </c>
      <c r="J105" s="43">
        <v>98.3</v>
      </c>
      <c r="K105" s="44" t="s">
        <v>45</v>
      </c>
      <c r="L105" s="43"/>
    </row>
    <row r="106" spans="1:12" ht="15" x14ac:dyDescent="0.25">
      <c r="A106" s="23"/>
      <c r="B106" s="15"/>
      <c r="C106" s="11"/>
      <c r="D106" s="6" t="s">
        <v>32</v>
      </c>
      <c r="E106" s="42" t="s">
        <v>43</v>
      </c>
      <c r="F106" s="43">
        <v>20</v>
      </c>
      <c r="G106" s="43">
        <v>1.3</v>
      </c>
      <c r="H106" s="43">
        <v>0.2</v>
      </c>
      <c r="I106" s="43">
        <v>6.7</v>
      </c>
      <c r="J106" s="43">
        <v>34.200000000000003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775</v>
      </c>
      <c r="G108" s="19">
        <f t="shared" ref="G108:J108" si="53">SUM(G101:G107)</f>
        <v>12.900000000000002</v>
      </c>
      <c r="H108" s="19">
        <f t="shared" si="53"/>
        <v>8.3000000000000007</v>
      </c>
      <c r="I108" s="19">
        <f t="shared" si="53"/>
        <v>86.600000000000009</v>
      </c>
      <c r="J108" s="19">
        <f t="shared" si="53"/>
        <v>473.8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110</v>
      </c>
      <c r="F109" s="43">
        <v>60</v>
      </c>
      <c r="G109" s="43">
        <v>0.6</v>
      </c>
      <c r="H109" s="43">
        <v>3.1</v>
      </c>
      <c r="I109" s="43">
        <v>1.8</v>
      </c>
      <c r="J109" s="43">
        <v>37.5</v>
      </c>
      <c r="K109" s="44" t="s">
        <v>111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6</v>
      </c>
      <c r="H110" s="43">
        <v>2.7</v>
      </c>
      <c r="I110" s="43">
        <v>19.399999999999999</v>
      </c>
      <c r="J110" s="43">
        <v>126.1</v>
      </c>
      <c r="K110" s="44" t="s">
        <v>123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124</v>
      </c>
      <c r="F111" s="43">
        <v>100</v>
      </c>
      <c r="G111" s="43">
        <v>32.1</v>
      </c>
      <c r="H111" s="43">
        <v>2.4</v>
      </c>
      <c r="I111" s="43">
        <v>1.1000000000000001</v>
      </c>
      <c r="J111" s="43">
        <v>154.80000000000001</v>
      </c>
      <c r="K111" s="44" t="s">
        <v>125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65</v>
      </c>
      <c r="F112" s="43">
        <v>180</v>
      </c>
      <c r="G112" s="43">
        <v>6.4</v>
      </c>
      <c r="H112" s="43">
        <v>6.2</v>
      </c>
      <c r="I112" s="43">
        <v>28.1</v>
      </c>
      <c r="J112" s="43">
        <v>193.8</v>
      </c>
      <c r="K112" s="44">
        <v>202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128</v>
      </c>
      <c r="F113" s="43">
        <v>200</v>
      </c>
      <c r="G113" s="43">
        <v>0.1</v>
      </c>
      <c r="H113" s="43">
        <v>0</v>
      </c>
      <c r="I113" s="43">
        <v>14</v>
      </c>
      <c r="J113" s="43">
        <v>56.8</v>
      </c>
      <c r="K113" s="44" t="s">
        <v>129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45</v>
      </c>
      <c r="L115" s="43"/>
    </row>
    <row r="116" spans="1:12" ht="15" x14ac:dyDescent="0.25">
      <c r="A116" s="23"/>
      <c r="B116" s="15"/>
      <c r="C116" s="11"/>
      <c r="D116" s="55" t="s">
        <v>92</v>
      </c>
      <c r="E116" s="42" t="s">
        <v>126</v>
      </c>
      <c r="F116" s="43">
        <v>30</v>
      </c>
      <c r="G116" s="43">
        <v>0.4</v>
      </c>
      <c r="H116" s="43">
        <v>2.5</v>
      </c>
      <c r="I116" s="43">
        <v>1</v>
      </c>
      <c r="J116" s="43">
        <v>27.9</v>
      </c>
      <c r="K116" s="44" t="s">
        <v>127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5">SUM(G109:G117)</f>
        <v>52.2</v>
      </c>
      <c r="H118" s="19">
        <f t="shared" si="55"/>
        <v>17.800000000000004</v>
      </c>
      <c r="I118" s="19">
        <f t="shared" si="55"/>
        <v>104.9</v>
      </c>
      <c r="J118" s="19">
        <f t="shared" si="55"/>
        <v>788.7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1685</v>
      </c>
      <c r="G119" s="32">
        <f t="shared" ref="G119" si="57">G108+G118</f>
        <v>65.100000000000009</v>
      </c>
      <c r="H119" s="32">
        <f t="shared" ref="H119" si="58">H108+H118</f>
        <v>26.100000000000005</v>
      </c>
      <c r="I119" s="32">
        <f t="shared" ref="I119" si="59">I108+I118</f>
        <v>191.5</v>
      </c>
      <c r="J119" s="32">
        <f t="shared" ref="J119:L119" si="60">J108+J118</f>
        <v>1262.5</v>
      </c>
      <c r="K119" s="32"/>
      <c r="L119" s="32">
        <f t="shared" si="60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>
        <v>180</v>
      </c>
      <c r="G120" s="40">
        <v>11.6</v>
      </c>
      <c r="H120" s="40">
        <v>12.8</v>
      </c>
      <c r="I120" s="40">
        <v>5.7</v>
      </c>
      <c r="J120" s="40">
        <v>184.2</v>
      </c>
      <c r="K120" s="41" t="s">
        <v>131</v>
      </c>
      <c r="L120" s="40"/>
    </row>
    <row r="121" spans="1:12" ht="15" x14ac:dyDescent="0.25">
      <c r="A121" s="14"/>
      <c r="B121" s="15"/>
      <c r="C121" s="11"/>
      <c r="D121" s="56" t="s">
        <v>23</v>
      </c>
      <c r="E121" s="42" t="s">
        <v>96</v>
      </c>
      <c r="F121" s="43">
        <v>55</v>
      </c>
      <c r="G121" s="43">
        <v>7</v>
      </c>
      <c r="H121" s="43">
        <v>5.7</v>
      </c>
      <c r="I121" s="43">
        <v>18</v>
      </c>
      <c r="J121" s="43">
        <v>151.6</v>
      </c>
      <c r="K121" s="44" t="s">
        <v>45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44" t="s">
        <v>54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25</v>
      </c>
      <c r="G123" s="43">
        <v>1.7</v>
      </c>
      <c r="H123" s="43">
        <v>0.3</v>
      </c>
      <c r="I123" s="43">
        <v>8.4</v>
      </c>
      <c r="J123" s="43">
        <v>42.7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150</v>
      </c>
      <c r="G124" s="43">
        <v>0.6</v>
      </c>
      <c r="H124" s="43">
        <v>0.6</v>
      </c>
      <c r="I124" s="43">
        <v>14.7</v>
      </c>
      <c r="J124" s="43">
        <v>66.599999999999994</v>
      </c>
      <c r="K124" s="44" t="s">
        <v>45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1">SUM(G120:G126)</f>
        <v>25.6</v>
      </c>
      <c r="H127" s="19">
        <f t="shared" si="61"/>
        <v>22.900000000000002</v>
      </c>
      <c r="I127" s="19">
        <f t="shared" si="61"/>
        <v>59.3</v>
      </c>
      <c r="J127" s="19">
        <f t="shared" si="61"/>
        <v>545.49999999999989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49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50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56</v>
      </c>
      <c r="F129" s="43">
        <v>200</v>
      </c>
      <c r="G129" s="43">
        <v>4.7</v>
      </c>
      <c r="H129" s="43">
        <v>5.7</v>
      </c>
      <c r="I129" s="43">
        <v>10.1</v>
      </c>
      <c r="J129" s="43">
        <v>110.4</v>
      </c>
      <c r="K129" s="44" t="s">
        <v>57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100</v>
      </c>
      <c r="G130" s="43">
        <v>17</v>
      </c>
      <c r="H130" s="43">
        <v>16.5</v>
      </c>
      <c r="I130" s="43">
        <v>3.9</v>
      </c>
      <c r="J130" s="43">
        <v>232.1</v>
      </c>
      <c r="K130" s="44" t="s">
        <v>100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81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82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0.6</v>
      </c>
      <c r="H132" s="43">
        <v>0.2</v>
      </c>
      <c r="I132" s="43">
        <v>15.1</v>
      </c>
      <c r="J132" s="43">
        <v>65.400000000000006</v>
      </c>
      <c r="K132" s="44" t="s">
        <v>73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3">SUM(G128:G136)</f>
        <v>34.700000000000003</v>
      </c>
      <c r="H137" s="19">
        <f t="shared" si="63"/>
        <v>28.3</v>
      </c>
      <c r="I137" s="19">
        <f t="shared" si="63"/>
        <v>102.9</v>
      </c>
      <c r="J137" s="19">
        <f t="shared" si="63"/>
        <v>805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1410</v>
      </c>
      <c r="G138" s="32">
        <f t="shared" ref="G138" si="65">G127+G137</f>
        <v>60.300000000000004</v>
      </c>
      <c r="H138" s="32">
        <f t="shared" ref="H138" si="66">H127+H137</f>
        <v>51.2</v>
      </c>
      <c r="I138" s="32">
        <f t="shared" ref="I138" si="67">I127+I137</f>
        <v>162.19999999999999</v>
      </c>
      <c r="J138" s="32">
        <f t="shared" ref="J138:L138" si="68">J127+J137</f>
        <v>1350.5</v>
      </c>
      <c r="K138" s="32"/>
      <c r="L138" s="32">
        <f t="shared" si="68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141</v>
      </c>
      <c r="F139" s="40">
        <v>215</v>
      </c>
      <c r="G139" s="40">
        <v>6.8999999999999995</v>
      </c>
      <c r="H139" s="40">
        <v>18.3</v>
      </c>
      <c r="I139" s="40">
        <v>24.8</v>
      </c>
      <c r="J139" s="40">
        <v>291.79999999999995</v>
      </c>
      <c r="K139" s="41" t="s">
        <v>45</v>
      </c>
      <c r="L139" s="40"/>
    </row>
    <row r="140" spans="1:12" ht="15" x14ac:dyDescent="0.25">
      <c r="A140" s="23"/>
      <c r="B140" s="15"/>
      <c r="C140" s="11"/>
      <c r="D140" s="6"/>
      <c r="E140" s="53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60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32</v>
      </c>
      <c r="E144" s="42" t="s">
        <v>43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45</v>
      </c>
      <c r="L144" s="43"/>
    </row>
    <row r="145" spans="1:12" ht="15" x14ac:dyDescent="0.25">
      <c r="A145" s="23"/>
      <c r="B145" s="15"/>
      <c r="C145" s="11"/>
      <c r="D145" s="6" t="s">
        <v>23</v>
      </c>
      <c r="E145" s="42" t="s">
        <v>95</v>
      </c>
      <c r="F145" s="43">
        <v>80</v>
      </c>
      <c r="G145" s="43">
        <v>6.2</v>
      </c>
      <c r="H145" s="43">
        <v>1.9</v>
      </c>
      <c r="I145" s="43">
        <v>42.8</v>
      </c>
      <c r="J145" s="43">
        <v>213</v>
      </c>
      <c r="K145" s="44" t="s">
        <v>45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69">SUM(G139:G145)</f>
        <v>17.5</v>
      </c>
      <c r="H146" s="19">
        <f t="shared" si="69"/>
        <v>21.7</v>
      </c>
      <c r="I146" s="19">
        <f t="shared" si="69"/>
        <v>92.7</v>
      </c>
      <c r="J146" s="19">
        <f t="shared" si="69"/>
        <v>636.79999999999995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107</v>
      </c>
      <c r="F147" s="43">
        <v>60</v>
      </c>
      <c r="G147" s="43">
        <v>0.7</v>
      </c>
      <c r="H147" s="43">
        <v>5.4</v>
      </c>
      <c r="I147" s="43">
        <v>4</v>
      </c>
      <c r="J147" s="43">
        <v>67.099999999999994</v>
      </c>
      <c r="K147" s="44" t="s">
        <v>108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68</v>
      </c>
      <c r="F148" s="43">
        <v>250</v>
      </c>
      <c r="G148" s="43">
        <v>8.4</v>
      </c>
      <c r="H148" s="43">
        <v>5.7</v>
      </c>
      <c r="I148" s="43">
        <v>20.3</v>
      </c>
      <c r="J148" s="43">
        <v>166.4</v>
      </c>
      <c r="K148" s="44" t="s">
        <v>69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117</v>
      </c>
      <c r="F149" s="43">
        <v>110</v>
      </c>
      <c r="G149" s="43">
        <v>15.2</v>
      </c>
      <c r="H149" s="43">
        <v>8.1999999999999993</v>
      </c>
      <c r="I149" s="43">
        <v>6.9</v>
      </c>
      <c r="J149" s="43">
        <v>162</v>
      </c>
      <c r="K149" s="44" t="s">
        <v>118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70</v>
      </c>
      <c r="F150" s="43">
        <v>150</v>
      </c>
      <c r="G150" s="43">
        <v>4.5</v>
      </c>
      <c r="H150" s="43">
        <v>5.5</v>
      </c>
      <c r="I150" s="43">
        <v>26.5</v>
      </c>
      <c r="J150" s="43">
        <v>173.7</v>
      </c>
      <c r="K150" s="44" t="s">
        <v>71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132</v>
      </c>
      <c r="F151" s="43">
        <v>200</v>
      </c>
      <c r="G151" s="43">
        <v>0.3</v>
      </c>
      <c r="H151" s="43">
        <v>0.1</v>
      </c>
      <c r="I151" s="43">
        <v>11.1</v>
      </c>
      <c r="J151" s="43">
        <v>46.4</v>
      </c>
      <c r="K151" s="44" t="s">
        <v>133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60</v>
      </c>
      <c r="G152" s="43">
        <v>4.5999999999999996</v>
      </c>
      <c r="H152" s="43">
        <v>0.5</v>
      </c>
      <c r="I152" s="43">
        <v>29.5</v>
      </c>
      <c r="J152" s="43">
        <v>140.6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1">SUM(G147:G155)</f>
        <v>35.699999999999996</v>
      </c>
      <c r="H156" s="19">
        <f t="shared" si="71"/>
        <v>25.8</v>
      </c>
      <c r="I156" s="19">
        <f t="shared" si="71"/>
        <v>108.3</v>
      </c>
      <c r="J156" s="19">
        <f t="shared" si="71"/>
        <v>807.40000000000009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1395</v>
      </c>
      <c r="G157" s="32">
        <f t="shared" ref="G157" si="73">G146+G156</f>
        <v>53.199999999999996</v>
      </c>
      <c r="H157" s="32">
        <f t="shared" ref="H157" si="74">H146+H156</f>
        <v>47.5</v>
      </c>
      <c r="I157" s="32">
        <f t="shared" ref="I157" si="75">I146+I156</f>
        <v>201</v>
      </c>
      <c r="J157" s="32">
        <f t="shared" ref="J157:L157" si="76">J146+J156</f>
        <v>1444.2</v>
      </c>
      <c r="K157" s="32"/>
      <c r="L157" s="32">
        <f t="shared" si="76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93</v>
      </c>
      <c r="F158" s="40">
        <v>170</v>
      </c>
      <c r="G158" s="40">
        <v>29.8</v>
      </c>
      <c r="H158" s="40">
        <v>10.7</v>
      </c>
      <c r="I158" s="40">
        <v>34.6</v>
      </c>
      <c r="J158" s="40">
        <v>353.6</v>
      </c>
      <c r="K158" s="41" t="s">
        <v>45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45</v>
      </c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43</v>
      </c>
      <c r="F163" s="43">
        <v>30</v>
      </c>
      <c r="G163" s="43">
        <v>2</v>
      </c>
      <c r="H163" s="43">
        <v>0.4</v>
      </c>
      <c r="I163" s="43">
        <v>10</v>
      </c>
      <c r="J163" s="43">
        <v>51.2</v>
      </c>
      <c r="K163" s="44" t="s">
        <v>45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3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7">SUM(G158:G164)</f>
        <v>36.199999999999996</v>
      </c>
      <c r="H165" s="19">
        <f t="shared" si="77"/>
        <v>11.7</v>
      </c>
      <c r="I165" s="19">
        <f t="shared" si="77"/>
        <v>80.599999999999994</v>
      </c>
      <c r="J165" s="19">
        <f t="shared" si="77"/>
        <v>572.10000000000014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134</v>
      </c>
      <c r="F166" s="43">
        <v>60</v>
      </c>
      <c r="G166" s="43">
        <v>1.7</v>
      </c>
      <c r="H166" s="43">
        <v>4.3</v>
      </c>
      <c r="I166" s="43">
        <v>6.2</v>
      </c>
      <c r="J166" s="43">
        <v>70.3</v>
      </c>
      <c r="K166" s="44" t="s">
        <v>135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46</v>
      </c>
      <c r="F167" s="43">
        <v>250</v>
      </c>
      <c r="G167" s="43">
        <v>5.7</v>
      </c>
      <c r="H167" s="43">
        <v>7.1</v>
      </c>
      <c r="I167" s="43">
        <v>14.5</v>
      </c>
      <c r="J167" s="43">
        <v>145.1</v>
      </c>
      <c r="K167" s="44" t="s">
        <v>47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90</v>
      </c>
      <c r="F168" s="43">
        <v>230</v>
      </c>
      <c r="G168" s="43">
        <v>14.9</v>
      </c>
      <c r="H168" s="43">
        <v>12.6</v>
      </c>
      <c r="I168" s="43">
        <v>15</v>
      </c>
      <c r="J168" s="43">
        <v>232.9</v>
      </c>
      <c r="K168" s="44">
        <v>380.1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1</v>
      </c>
      <c r="H170" s="43">
        <v>0.1</v>
      </c>
      <c r="I170" s="43">
        <v>15.6</v>
      </c>
      <c r="J170" s="43">
        <v>66.900000000000006</v>
      </c>
      <c r="K170" s="44" t="s">
        <v>67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79">SUM(G166:G174)</f>
        <v>29.9</v>
      </c>
      <c r="H175" s="19">
        <f t="shared" si="79"/>
        <v>25</v>
      </c>
      <c r="I175" s="19">
        <f t="shared" si="79"/>
        <v>90.800000000000011</v>
      </c>
      <c r="J175" s="19">
        <f t="shared" si="79"/>
        <v>707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1375</v>
      </c>
      <c r="G176" s="32">
        <f t="shared" ref="G176" si="81">G165+G175</f>
        <v>66.099999999999994</v>
      </c>
      <c r="H176" s="32">
        <f t="shared" ref="H176" si="82">H165+H175</f>
        <v>36.700000000000003</v>
      </c>
      <c r="I176" s="32">
        <f t="shared" ref="I176" si="83">I165+I175</f>
        <v>171.4</v>
      </c>
      <c r="J176" s="32">
        <f t="shared" ref="J176:L176" si="84">J165+J175</f>
        <v>1279.1000000000001</v>
      </c>
      <c r="K176" s="32"/>
      <c r="L176" s="32">
        <f t="shared" si="84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136</v>
      </c>
      <c r="F177" s="40">
        <v>250</v>
      </c>
      <c r="G177" s="40">
        <v>6.9</v>
      </c>
      <c r="H177" s="40">
        <v>5.7</v>
      </c>
      <c r="I177" s="40">
        <v>22.3</v>
      </c>
      <c r="J177" s="40">
        <v>167.8</v>
      </c>
      <c r="K177" s="41" t="s">
        <v>137</v>
      </c>
      <c r="L177" s="40"/>
    </row>
    <row r="178" spans="1:12" ht="15" x14ac:dyDescent="0.25">
      <c r="A178" s="23"/>
      <c r="B178" s="15"/>
      <c r="C178" s="11"/>
      <c r="D178" s="63" t="s">
        <v>32</v>
      </c>
      <c r="E178" s="53" t="s">
        <v>43</v>
      </c>
      <c r="F178" s="43">
        <v>30</v>
      </c>
      <c r="G178" s="43">
        <v>2</v>
      </c>
      <c r="H178" s="43">
        <v>0.4</v>
      </c>
      <c r="I178" s="43">
        <v>10</v>
      </c>
      <c r="J178" s="43">
        <v>51.2</v>
      </c>
      <c r="K178" s="44" t="s">
        <v>45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86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142</v>
      </c>
      <c r="F180" s="43">
        <v>55</v>
      </c>
      <c r="G180" s="43">
        <v>5.8999999999999995</v>
      </c>
      <c r="H180" s="43">
        <v>12</v>
      </c>
      <c r="I180" s="43">
        <v>14.9</v>
      </c>
      <c r="J180" s="43">
        <v>190.2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55</v>
      </c>
      <c r="F181" s="43">
        <v>150</v>
      </c>
      <c r="G181" s="43">
        <v>0.6</v>
      </c>
      <c r="H181" s="43">
        <v>0.6</v>
      </c>
      <c r="I181" s="43">
        <v>14.7</v>
      </c>
      <c r="J181" s="43">
        <v>66.599999999999994</v>
      </c>
      <c r="K181" s="44" t="s">
        <v>45</v>
      </c>
      <c r="L181" s="43"/>
    </row>
    <row r="182" spans="1:12" ht="15" x14ac:dyDescent="0.25">
      <c r="A182" s="23"/>
      <c r="B182" s="15"/>
      <c r="C182" s="11"/>
      <c r="D182" s="6"/>
      <c r="E182" s="53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685</v>
      </c>
      <c r="G184" s="19">
        <f t="shared" ref="G184:J184" si="85">SUM(G177:G183)</f>
        <v>19.3</v>
      </c>
      <c r="H184" s="19">
        <f t="shared" si="85"/>
        <v>21.6</v>
      </c>
      <c r="I184" s="19">
        <f t="shared" si="85"/>
        <v>73.099999999999994</v>
      </c>
      <c r="J184" s="19">
        <f t="shared" si="85"/>
        <v>561.79999999999995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0.6</v>
      </c>
      <c r="H185" s="43">
        <v>3.1</v>
      </c>
      <c r="I185" s="43">
        <v>1.8</v>
      </c>
      <c r="J185" s="43">
        <v>37.5</v>
      </c>
      <c r="K185" s="44" t="s">
        <v>111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138</v>
      </c>
      <c r="F186" s="43">
        <v>250</v>
      </c>
      <c r="G186" s="43">
        <v>5.8</v>
      </c>
      <c r="H186" s="43">
        <v>4.0999999999999996</v>
      </c>
      <c r="I186" s="43">
        <v>14.2</v>
      </c>
      <c r="J186" s="43">
        <v>117</v>
      </c>
      <c r="K186" s="44" t="s">
        <v>139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230</v>
      </c>
      <c r="G187" s="43">
        <v>23.1</v>
      </c>
      <c r="H187" s="43">
        <v>21.6</v>
      </c>
      <c r="I187" s="43">
        <v>19.8</v>
      </c>
      <c r="J187" s="43">
        <v>365.6</v>
      </c>
      <c r="K187" s="44" t="s">
        <v>140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58</v>
      </c>
      <c r="F189" s="43">
        <v>200</v>
      </c>
      <c r="G189" s="43">
        <v>0.1</v>
      </c>
      <c r="H189" s="43">
        <v>0.1</v>
      </c>
      <c r="I189" s="43">
        <v>10.9</v>
      </c>
      <c r="J189" s="43">
        <v>44.6</v>
      </c>
      <c r="K189" s="44">
        <v>492.1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7">SUM(G185:G193)</f>
        <v>36.200000000000003</v>
      </c>
      <c r="H194" s="19">
        <f t="shared" si="87"/>
        <v>29.8</v>
      </c>
      <c r="I194" s="19">
        <f t="shared" si="87"/>
        <v>86.199999999999989</v>
      </c>
      <c r="J194" s="19">
        <f t="shared" si="87"/>
        <v>756.50000000000011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1515</v>
      </c>
      <c r="G195" s="32">
        <f t="shared" ref="G195" si="89">G184+G194</f>
        <v>55.5</v>
      </c>
      <c r="H195" s="32">
        <f t="shared" ref="H195" si="90">H184+H194</f>
        <v>51.400000000000006</v>
      </c>
      <c r="I195" s="32">
        <f t="shared" ref="I195" si="91">I184+I194</f>
        <v>159.29999999999998</v>
      </c>
      <c r="J195" s="32">
        <f t="shared" ref="J195:L195" si="92">J184+J194</f>
        <v>1318.3000000000002</v>
      </c>
      <c r="K195" s="32"/>
      <c r="L195" s="32">
        <f t="shared" si="92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1482.5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62.38000000000001</v>
      </c>
      <c r="H196" s="34">
        <f t="shared" si="93"/>
        <v>44.879999999999995</v>
      </c>
      <c r="I196" s="34">
        <f t="shared" si="93"/>
        <v>184.31</v>
      </c>
      <c r="J196" s="34">
        <f t="shared" si="93"/>
        <v>1389.92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Better</cp:lastModifiedBy>
  <cp:lastPrinted>2024-12-17T08:16:38Z</cp:lastPrinted>
  <dcterms:created xsi:type="dcterms:W3CDTF">2022-05-16T14:23:56Z</dcterms:created>
  <dcterms:modified xsi:type="dcterms:W3CDTF">2025-03-21T01:59:31Z</dcterms:modified>
</cp:coreProperties>
</file>